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480" windowHeight="9975" activeTab="1"/>
  </bookViews>
  <sheets>
    <sheet name="Feladat" sheetId="5" r:id="rId1"/>
    <sheet name="Feladat megoldva" sheetId="6" r:id="rId2"/>
  </sheets>
  <definedNames>
    <definedName name="_xlnm.Print_Area" localSheetId="0">Feladat!$B$1:$W$32</definedName>
    <definedName name="_xlnm.Print_Area" localSheetId="1">'Feladat megoldva'!$A$1:$AB$39</definedName>
  </definedNames>
  <calcPr calcId="125725"/>
</workbook>
</file>

<file path=xl/calcChain.xml><?xml version="1.0" encoding="utf-8"?>
<calcChain xmlns="http://schemas.openxmlformats.org/spreadsheetml/2006/main">
  <c r="T37" i="6"/>
  <c r="R37"/>
  <c r="AB33"/>
  <c r="AB32"/>
  <c r="AB30"/>
  <c r="AB29"/>
  <c r="AB27"/>
  <c r="AB26"/>
  <c r="AB25"/>
  <c r="AB23"/>
  <c r="AB22"/>
  <c r="AB21"/>
  <c r="AB19"/>
  <c r="AB18"/>
  <c r="T35"/>
  <c r="R35"/>
  <c r="D30"/>
  <c r="D22"/>
  <c r="D15"/>
  <c r="D7"/>
  <c r="D30" i="5"/>
  <c r="D22"/>
  <c r="D15"/>
  <c r="D7"/>
</calcChain>
</file>

<file path=xl/sharedStrings.xml><?xml version="1.0" encoding="utf-8"?>
<sst xmlns="http://schemas.openxmlformats.org/spreadsheetml/2006/main" count="83" uniqueCount="27">
  <si>
    <t>M1</t>
  </si>
  <si>
    <t>M2</t>
  </si>
  <si>
    <t>M3</t>
  </si>
  <si>
    <t>FIFO</t>
  </si>
  <si>
    <t>SLACK</t>
  </si>
  <si>
    <t>Σ</t>
  </si>
  <si>
    <t>Határidő</t>
  </si>
  <si>
    <t>1,1</t>
  </si>
  <si>
    <t>P1</t>
  </si>
  <si>
    <t>P2</t>
  </si>
  <si>
    <t>P3</t>
  </si>
  <si>
    <t>P4</t>
  </si>
  <si>
    <t>3x55</t>
  </si>
  <si>
    <t>%</t>
  </si>
  <si>
    <t>Ts_1.1_0=(55-0)-(30-0)=</t>
  </si>
  <si>
    <t>Ts_3.1_0=(45-0)-(25-0)=</t>
  </si>
  <si>
    <t>Ts_3.2_10=(45-10)-(25-5)=</t>
  </si>
  <si>
    <t>Ts_4.2_10=(50-10)-(30-5)=</t>
  </si>
  <si>
    <t>Ts_2.2_10=(60-10)-(30-10)=</t>
  </si>
  <si>
    <t>Ts_3.2_20=(45-20)-(25-5)=</t>
  </si>
  <si>
    <t>Ts_2.2_20=(60-20)-(30-10)=</t>
  </si>
  <si>
    <t>Ts_1.2_20=(55-20)-(30-10)=</t>
  </si>
  <si>
    <t>Ts_2.2_30=(60-30)-(30-10)=</t>
  </si>
  <si>
    <t>Ts_1.2_30=(55-30)-(30-10)=</t>
  </si>
  <si>
    <t>Ts_1.3_40=(55-40)-(30-15)=</t>
  </si>
  <si>
    <t>Ts_2.3_40=(60-40)-(30-15)=</t>
  </si>
  <si>
    <t>3x70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</si>
</sst>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2" fillId="0" borderId="0" xfId="0" applyFont="1"/>
    <xf numFmtId="0" fontId="0" fillId="3" borderId="4" xfId="0" applyFill="1" applyBorder="1"/>
    <xf numFmtId="0" fontId="0" fillId="3" borderId="5" xfId="0" applyFill="1" applyBorder="1"/>
    <xf numFmtId="0" fontId="0" fillId="5" borderId="2" xfId="0" applyFill="1" applyBorder="1"/>
    <xf numFmtId="0" fontId="0" fillId="4" borderId="2" xfId="0" applyFill="1" applyBorder="1"/>
    <xf numFmtId="0" fontId="3" fillId="0" borderId="2" xfId="0" applyFont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0" borderId="6" xfId="0" applyBorder="1"/>
    <xf numFmtId="0" fontId="0" fillId="2" borderId="2" xfId="0" applyFill="1" applyBorder="1"/>
    <xf numFmtId="0" fontId="0" fillId="3" borderId="2" xfId="0" applyFill="1" applyBorder="1"/>
    <xf numFmtId="0" fontId="0" fillId="0" borderId="7" xfId="0" applyBorder="1"/>
    <xf numFmtId="0" fontId="0" fillId="2" borderId="8" xfId="0" applyFill="1" applyBorder="1"/>
    <xf numFmtId="0" fontId="0" fillId="4" borderId="4" xfId="0" applyFill="1" applyBorder="1"/>
    <xf numFmtId="0" fontId="0" fillId="4" borderId="5" xfId="0" applyFill="1" applyBorder="1"/>
    <xf numFmtId="0" fontId="1" fillId="3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 applyBorder="1"/>
    <xf numFmtId="0" fontId="1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31"/>
  <sheetViews>
    <sheetView zoomScale="110" zoomScaleNormal="110" workbookViewId="0">
      <selection activeCell="E10" sqref="E10"/>
    </sheetView>
  </sheetViews>
  <sheetFormatPr defaultRowHeight="12.75"/>
  <cols>
    <col min="2" max="4" width="4.7109375" style="1" customWidth="1"/>
    <col min="7" max="23" width="4.7109375" customWidth="1"/>
  </cols>
  <sheetData>
    <row r="2" spans="2:23">
      <c r="F2" t="s">
        <v>3</v>
      </c>
    </row>
    <row r="3" spans="2:23">
      <c r="B3" s="3">
        <v>1</v>
      </c>
      <c r="C3" s="5"/>
      <c r="D3" s="5"/>
      <c r="F3" t="s"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3">
      <c r="B4" s="2">
        <v>1.1000000000000001</v>
      </c>
      <c r="C4" s="2" t="s">
        <v>0</v>
      </c>
      <c r="D4" s="2">
        <v>10</v>
      </c>
    </row>
    <row r="5" spans="2:23">
      <c r="B5" s="2">
        <v>1.2</v>
      </c>
      <c r="C5" s="2" t="s">
        <v>1</v>
      </c>
      <c r="D5" s="2">
        <v>5</v>
      </c>
    </row>
    <row r="6" spans="2:23">
      <c r="B6" s="2">
        <v>1.3</v>
      </c>
      <c r="C6" s="2" t="s">
        <v>2</v>
      </c>
      <c r="D6" s="2">
        <v>15</v>
      </c>
    </row>
    <row r="7" spans="2:23">
      <c r="B7" s="9" t="s">
        <v>5</v>
      </c>
      <c r="C7" s="9"/>
      <c r="D7" s="9">
        <f>SUM(D4:D6)</f>
        <v>30</v>
      </c>
      <c r="F7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>
      <c r="B8" s="10" t="s">
        <v>6</v>
      </c>
      <c r="C8" s="9"/>
      <c r="D8" s="9">
        <v>55</v>
      </c>
    </row>
    <row r="10" spans="2:23">
      <c r="B10" s="3">
        <v>2</v>
      </c>
      <c r="C10" s="6"/>
      <c r="D10" s="6"/>
    </row>
    <row r="11" spans="2:23">
      <c r="B11" s="2">
        <v>2.1</v>
      </c>
      <c r="C11" s="2" t="s">
        <v>1</v>
      </c>
      <c r="D11" s="2">
        <v>10</v>
      </c>
      <c r="F11" t="s">
        <v>2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3">
      <c r="B12" s="2">
        <v>2.2000000000000002</v>
      </c>
      <c r="C12" s="2" t="s">
        <v>1</v>
      </c>
      <c r="D12" s="2">
        <v>5</v>
      </c>
    </row>
    <row r="13" spans="2:23">
      <c r="B13" s="2">
        <v>2.2999999999999998</v>
      </c>
      <c r="C13" s="2" t="s">
        <v>2</v>
      </c>
      <c r="D13" s="2">
        <v>5</v>
      </c>
    </row>
    <row r="14" spans="2:23">
      <c r="B14" s="2">
        <v>2.4</v>
      </c>
      <c r="C14" s="2" t="s">
        <v>0</v>
      </c>
      <c r="D14" s="2">
        <v>10</v>
      </c>
    </row>
    <row r="15" spans="2:23">
      <c r="B15" s="9" t="s">
        <v>5</v>
      </c>
      <c r="C15" s="9"/>
      <c r="D15" s="9">
        <f>SUM(D11:D14)</f>
        <v>30</v>
      </c>
      <c r="F15">
        <v>0</v>
      </c>
      <c r="G15">
        <v>5</v>
      </c>
      <c r="H15">
        <v>10</v>
      </c>
      <c r="I15">
        <v>15</v>
      </c>
      <c r="J15">
        <v>20</v>
      </c>
      <c r="K15">
        <v>25</v>
      </c>
      <c r="L15">
        <v>30</v>
      </c>
      <c r="M15">
        <v>35</v>
      </c>
      <c r="N15">
        <v>40</v>
      </c>
      <c r="O15">
        <v>45</v>
      </c>
      <c r="P15">
        <v>50</v>
      </c>
      <c r="Q15">
        <v>55</v>
      </c>
      <c r="R15">
        <v>60</v>
      </c>
      <c r="S15">
        <v>65</v>
      </c>
      <c r="T15">
        <v>70</v>
      </c>
      <c r="U15">
        <v>75</v>
      </c>
      <c r="V15">
        <v>80</v>
      </c>
      <c r="W15">
        <v>85</v>
      </c>
    </row>
    <row r="16" spans="2:23">
      <c r="B16" s="10" t="s">
        <v>6</v>
      </c>
      <c r="C16" s="9"/>
      <c r="D16" s="9">
        <v>60</v>
      </c>
    </row>
    <row r="17" spans="2:23">
      <c r="F17" t="s">
        <v>4</v>
      </c>
    </row>
    <row r="18" spans="2:23">
      <c r="B18" s="3">
        <v>3</v>
      </c>
      <c r="C18" s="7"/>
      <c r="D18" s="7"/>
      <c r="F18" t="s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>
      <c r="B19" s="2">
        <v>3.1</v>
      </c>
      <c r="C19" s="2" t="s">
        <v>0</v>
      </c>
      <c r="D19" s="2">
        <v>5</v>
      </c>
    </row>
    <row r="20" spans="2:23">
      <c r="B20" s="2">
        <v>3.2</v>
      </c>
      <c r="C20" s="2" t="s">
        <v>1</v>
      </c>
      <c r="D20" s="2">
        <v>10</v>
      </c>
    </row>
    <row r="21" spans="2:23">
      <c r="B21" s="2">
        <v>3.3</v>
      </c>
      <c r="C21" s="2" t="s">
        <v>2</v>
      </c>
      <c r="D21" s="2">
        <v>10</v>
      </c>
    </row>
    <row r="22" spans="2:23">
      <c r="B22" s="9" t="s">
        <v>5</v>
      </c>
      <c r="C22" s="9"/>
      <c r="D22" s="9">
        <f>SUM(D19:D21)</f>
        <v>25</v>
      </c>
      <c r="F22" t="s">
        <v>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>
      <c r="B23" s="10" t="s">
        <v>6</v>
      </c>
      <c r="C23" s="9"/>
      <c r="D23" s="9">
        <v>45</v>
      </c>
    </row>
    <row r="25" spans="2:23">
      <c r="B25" s="3">
        <v>4</v>
      </c>
      <c r="C25" s="8"/>
      <c r="D25" s="8"/>
    </row>
    <row r="26" spans="2:23">
      <c r="B26" s="2">
        <v>4.0999999999999996</v>
      </c>
      <c r="C26" s="2" t="s">
        <v>2</v>
      </c>
      <c r="D26" s="2">
        <v>5</v>
      </c>
      <c r="F26" t="s">
        <v>2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>
      <c r="B27" s="2">
        <v>4.2</v>
      </c>
      <c r="C27" s="2" t="s">
        <v>1</v>
      </c>
      <c r="D27" s="2">
        <v>10</v>
      </c>
    </row>
    <row r="28" spans="2:23">
      <c r="B28" s="2">
        <v>4.3</v>
      </c>
      <c r="C28" s="2" t="s">
        <v>0</v>
      </c>
      <c r="D28" s="2">
        <v>5</v>
      </c>
    </row>
    <row r="29" spans="2:23">
      <c r="B29" s="2">
        <v>4.4000000000000004</v>
      </c>
      <c r="C29" s="2" t="s">
        <v>0</v>
      </c>
      <c r="D29" s="2">
        <v>10</v>
      </c>
    </row>
    <row r="30" spans="2:23">
      <c r="B30" s="9" t="s">
        <v>5</v>
      </c>
      <c r="D30" s="1">
        <f>SUM(D26:D29)</f>
        <v>30</v>
      </c>
      <c r="F30">
        <v>0</v>
      </c>
      <c r="G30">
        <v>5</v>
      </c>
      <c r="H30">
        <v>10</v>
      </c>
      <c r="I30">
        <v>15</v>
      </c>
      <c r="J30">
        <v>20</v>
      </c>
      <c r="K30">
        <v>25</v>
      </c>
      <c r="L30">
        <v>30</v>
      </c>
      <c r="M30">
        <v>35</v>
      </c>
      <c r="N30">
        <v>40</v>
      </c>
      <c r="O30">
        <v>45</v>
      </c>
      <c r="P30">
        <v>50</v>
      </c>
      <c r="Q30">
        <v>55</v>
      </c>
      <c r="R30">
        <v>60</v>
      </c>
      <c r="S30">
        <v>65</v>
      </c>
      <c r="T30">
        <v>70</v>
      </c>
      <c r="U30">
        <v>75</v>
      </c>
      <c r="V30">
        <v>80</v>
      </c>
      <c r="W30">
        <v>85</v>
      </c>
    </row>
    <row r="31" spans="2:23">
      <c r="B31" s="10" t="s">
        <v>6</v>
      </c>
      <c r="D31" s="1">
        <v>50</v>
      </c>
    </row>
  </sheetData>
  <pageMargins left="0.24" right="0.33" top="0.51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38"/>
  <sheetViews>
    <sheetView tabSelected="1" topLeftCell="B1" workbookViewId="0">
      <selection activeCell="T37" sqref="T37:U37"/>
    </sheetView>
  </sheetViews>
  <sheetFormatPr defaultRowHeight="12.75"/>
  <cols>
    <col min="2" max="4" width="4.7109375" style="1" customWidth="1"/>
    <col min="7" max="23" width="4.7109375" customWidth="1"/>
    <col min="28" max="28" width="5" customWidth="1"/>
  </cols>
  <sheetData>
    <row r="1" spans="2:23" ht="13.5" thickBot="1"/>
    <row r="2" spans="2:23" ht="13.5" thickBot="1">
      <c r="F2" s="19" t="s">
        <v>3</v>
      </c>
    </row>
    <row r="3" spans="2:23" ht="13.5" thickBot="1">
      <c r="B3" s="29">
        <v>1</v>
      </c>
      <c r="C3" s="5"/>
      <c r="D3" s="5"/>
      <c r="F3" t="s">
        <v>0</v>
      </c>
      <c r="G3" s="12">
        <v>1.1000000000000001</v>
      </c>
      <c r="H3" s="13"/>
      <c r="I3" s="18">
        <v>3.1</v>
      </c>
      <c r="J3" s="22"/>
      <c r="K3" s="17">
        <v>4.3</v>
      </c>
      <c r="L3" s="20">
        <v>4.4000000000000004</v>
      </c>
      <c r="M3" s="21"/>
      <c r="N3" s="11"/>
      <c r="O3" s="25"/>
      <c r="P3" s="15">
        <v>2.4</v>
      </c>
      <c r="Q3" s="16"/>
      <c r="R3" s="11"/>
      <c r="S3" s="4"/>
      <c r="T3" s="4"/>
      <c r="U3" s="4"/>
      <c r="V3" s="4"/>
      <c r="W3" s="4"/>
    </row>
    <row r="4" spans="2:23">
      <c r="B4" s="2">
        <v>1.1000000000000001</v>
      </c>
      <c r="C4" s="2" t="s">
        <v>0</v>
      </c>
      <c r="D4" s="2">
        <v>10</v>
      </c>
      <c r="G4" s="14" t="s">
        <v>7</v>
      </c>
      <c r="H4" s="14">
        <v>3.1</v>
      </c>
      <c r="I4" s="14">
        <v>4.3</v>
      </c>
      <c r="J4" s="14">
        <v>4.4000000000000004</v>
      </c>
      <c r="K4" s="14">
        <v>2.4</v>
      </c>
    </row>
    <row r="5" spans="2:23">
      <c r="B5" s="2">
        <v>1.2</v>
      </c>
      <c r="C5" s="2" t="s">
        <v>1</v>
      </c>
      <c r="D5" s="2">
        <v>5</v>
      </c>
    </row>
    <row r="6" spans="2:23" ht="13.5" thickBot="1">
      <c r="B6" s="2">
        <v>1.3</v>
      </c>
      <c r="C6" s="2" t="s">
        <v>2</v>
      </c>
      <c r="D6" s="2">
        <v>15</v>
      </c>
    </row>
    <row r="7" spans="2:23" ht="13.5" thickBot="1">
      <c r="B7" s="9" t="s">
        <v>5</v>
      </c>
      <c r="C7" s="9"/>
      <c r="D7" s="9">
        <f>SUM(D4:D6)</f>
        <v>30</v>
      </c>
      <c r="F7" t="s">
        <v>1</v>
      </c>
      <c r="G7" s="15">
        <v>2.1</v>
      </c>
      <c r="H7" s="16"/>
      <c r="I7" s="20">
        <v>4.2</v>
      </c>
      <c r="J7" s="21"/>
      <c r="K7" s="23">
        <v>1.2</v>
      </c>
      <c r="L7" s="24">
        <v>2.2000000000000002</v>
      </c>
      <c r="M7" s="27">
        <v>3.2</v>
      </c>
      <c r="N7" s="28"/>
      <c r="O7" s="11"/>
      <c r="P7" s="4"/>
      <c r="Q7" s="4"/>
      <c r="R7" s="4"/>
      <c r="S7" s="4"/>
      <c r="T7" s="4"/>
      <c r="U7" s="4"/>
      <c r="V7" s="4"/>
      <c r="W7" s="4"/>
    </row>
    <row r="8" spans="2:23">
      <c r="B8" s="10" t="s">
        <v>6</v>
      </c>
      <c r="C8" s="9"/>
      <c r="D8" s="9">
        <v>55</v>
      </c>
      <c r="G8" s="14">
        <v>2.1</v>
      </c>
      <c r="H8" s="14">
        <v>4.2</v>
      </c>
      <c r="I8" s="14">
        <v>1.2</v>
      </c>
      <c r="J8" s="14">
        <v>2.2000000000000002</v>
      </c>
      <c r="K8" s="14">
        <v>3.2</v>
      </c>
    </row>
    <row r="10" spans="2:23" ht="13.5" thickBot="1">
      <c r="B10" s="32">
        <v>2</v>
      </c>
      <c r="C10" s="6"/>
      <c r="D10" s="6"/>
    </row>
    <row r="11" spans="2:23" ht="13.5" thickBot="1">
      <c r="B11" s="2">
        <v>2.1</v>
      </c>
      <c r="C11" s="2" t="s">
        <v>1</v>
      </c>
      <c r="D11" s="2">
        <v>10</v>
      </c>
      <c r="F11" t="s">
        <v>2</v>
      </c>
      <c r="G11" s="17">
        <v>4.0999999999999996</v>
      </c>
      <c r="H11" s="11"/>
      <c r="I11" s="4"/>
      <c r="J11" s="4"/>
      <c r="K11" s="25"/>
      <c r="L11" s="12">
        <v>1.3</v>
      </c>
      <c r="M11" s="26"/>
      <c r="N11" s="13"/>
      <c r="O11" s="24">
        <v>2.2999999999999998</v>
      </c>
      <c r="P11" s="27">
        <v>3.3</v>
      </c>
      <c r="Q11" s="28"/>
      <c r="R11" s="11"/>
      <c r="S11" s="4"/>
      <c r="T11" s="4"/>
      <c r="U11" s="4"/>
      <c r="V11" s="4"/>
      <c r="W11" s="4"/>
    </row>
    <row r="12" spans="2:23">
      <c r="B12" s="2">
        <v>2.2000000000000002</v>
      </c>
      <c r="C12" s="2" t="s">
        <v>1</v>
      </c>
      <c r="D12" s="2">
        <v>5</v>
      </c>
      <c r="G12" s="14">
        <v>4.0999999999999996</v>
      </c>
      <c r="H12" s="14">
        <v>1.3</v>
      </c>
      <c r="I12" s="14">
        <v>2.2999999999999998</v>
      </c>
      <c r="J12" s="14">
        <v>3.3</v>
      </c>
    </row>
    <row r="13" spans="2:23">
      <c r="B13" s="2">
        <v>2.2999999999999998</v>
      </c>
      <c r="C13" s="2" t="s">
        <v>2</v>
      </c>
      <c r="D13" s="2">
        <v>5</v>
      </c>
    </row>
    <row r="14" spans="2:23">
      <c r="B14" s="2">
        <v>2.4</v>
      </c>
      <c r="C14" s="2" t="s">
        <v>0</v>
      </c>
      <c r="D14" s="2">
        <v>10</v>
      </c>
    </row>
    <row r="15" spans="2:23">
      <c r="B15" s="9" t="s">
        <v>5</v>
      </c>
      <c r="C15" s="9"/>
      <c r="D15" s="9">
        <f>SUM(D11:D14)</f>
        <v>30</v>
      </c>
      <c r="F15">
        <v>0</v>
      </c>
      <c r="G15">
        <v>5</v>
      </c>
      <c r="H15">
        <v>10</v>
      </c>
      <c r="I15">
        <v>15</v>
      </c>
      <c r="J15">
        <v>20</v>
      </c>
      <c r="K15">
        <v>25</v>
      </c>
      <c r="L15">
        <v>30</v>
      </c>
      <c r="M15">
        <v>35</v>
      </c>
      <c r="N15">
        <v>40</v>
      </c>
      <c r="O15">
        <v>45</v>
      </c>
      <c r="P15">
        <v>50</v>
      </c>
      <c r="Q15">
        <v>55</v>
      </c>
    </row>
    <row r="16" spans="2:23">
      <c r="B16" s="10" t="s">
        <v>6</v>
      </c>
      <c r="C16" s="9"/>
      <c r="D16" s="9">
        <v>60</v>
      </c>
    </row>
    <row r="17" spans="2:28" ht="13.5" thickBot="1">
      <c r="F17" s="33" t="s">
        <v>4</v>
      </c>
    </row>
    <row r="18" spans="2:28" ht="13.5" thickBot="1">
      <c r="B18" s="29">
        <v>3</v>
      </c>
      <c r="C18" s="7"/>
      <c r="D18" s="7"/>
      <c r="F18" t="s">
        <v>0</v>
      </c>
      <c r="G18" s="18">
        <v>3.1</v>
      </c>
      <c r="H18" s="12">
        <v>1.1000000000000001</v>
      </c>
      <c r="I18" s="13"/>
      <c r="J18" s="4"/>
      <c r="K18" s="17">
        <v>4.3</v>
      </c>
      <c r="L18" s="20">
        <v>4.4000000000000004</v>
      </c>
      <c r="M18" s="21"/>
      <c r="N18" s="4"/>
      <c r="O18" s="4"/>
      <c r="P18" s="4"/>
      <c r="Q18" s="4"/>
      <c r="R18" s="4"/>
      <c r="S18" s="15">
        <v>2.4</v>
      </c>
      <c r="T18" s="16"/>
      <c r="U18" s="4"/>
      <c r="V18" s="4"/>
      <c r="W18" s="4"/>
      <c r="Y18" t="s">
        <v>14</v>
      </c>
      <c r="AB18" s="1">
        <f>(55-0)-(30-0)</f>
        <v>25</v>
      </c>
    </row>
    <row r="19" spans="2:28">
      <c r="B19" s="2">
        <v>3.1</v>
      </c>
      <c r="C19" s="2" t="s">
        <v>0</v>
      </c>
      <c r="D19" s="2">
        <v>5</v>
      </c>
      <c r="G19" s="14">
        <v>1.1000000000000001</v>
      </c>
      <c r="H19" s="14">
        <v>3.1</v>
      </c>
      <c r="I19" s="14">
        <v>4.3</v>
      </c>
      <c r="J19" s="31">
        <v>4.4000000000000004</v>
      </c>
      <c r="K19" s="31">
        <v>2.4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Y19" t="s">
        <v>15</v>
      </c>
      <c r="AB19" s="1">
        <f>(45-0)-(25-0)</f>
        <v>20</v>
      </c>
    </row>
    <row r="20" spans="2:28">
      <c r="B20" s="2">
        <v>3.2</v>
      </c>
      <c r="C20" s="2" t="s">
        <v>1</v>
      </c>
      <c r="D20" s="2">
        <v>10</v>
      </c>
      <c r="AB20" s="1"/>
    </row>
    <row r="21" spans="2:28" ht="13.5" thickBot="1">
      <c r="B21" s="2">
        <v>3.3</v>
      </c>
      <c r="C21" s="2" t="s">
        <v>2</v>
      </c>
      <c r="D21" s="2">
        <v>10</v>
      </c>
      <c r="Y21" t="s">
        <v>16</v>
      </c>
      <c r="AB21" s="1">
        <f>(45-10)-(25-5)</f>
        <v>15</v>
      </c>
    </row>
    <row r="22" spans="2:28" ht="13.5" thickBot="1">
      <c r="B22" s="9" t="s">
        <v>5</v>
      </c>
      <c r="C22" s="9"/>
      <c r="D22" s="9">
        <f>SUM(D19:D21)</f>
        <v>25</v>
      </c>
      <c r="F22" t="s">
        <v>1</v>
      </c>
      <c r="G22" s="15">
        <v>2.1</v>
      </c>
      <c r="H22" s="16"/>
      <c r="I22" s="20">
        <v>4.2</v>
      </c>
      <c r="J22" s="21"/>
      <c r="K22" s="27">
        <v>3.2</v>
      </c>
      <c r="L22" s="28"/>
      <c r="M22" s="23">
        <v>1.2</v>
      </c>
      <c r="N22" s="24">
        <v>2.2000000000000002</v>
      </c>
      <c r="O22" s="4"/>
      <c r="P22" s="4"/>
      <c r="Q22" s="4"/>
      <c r="R22" s="4"/>
      <c r="S22" s="4"/>
      <c r="T22" s="4"/>
      <c r="U22" s="4"/>
      <c r="V22" s="4"/>
      <c r="W22" s="4"/>
      <c r="Y22" t="s">
        <v>17</v>
      </c>
      <c r="AB22" s="1">
        <f>(50-10)-(30-5)</f>
        <v>15</v>
      </c>
    </row>
    <row r="23" spans="2:28">
      <c r="B23" s="10" t="s">
        <v>6</v>
      </c>
      <c r="C23" s="9"/>
      <c r="D23" s="9">
        <v>45</v>
      </c>
      <c r="G23" s="14">
        <v>2.1</v>
      </c>
      <c r="H23" s="14">
        <v>3.2</v>
      </c>
      <c r="I23" s="14">
        <v>4.2</v>
      </c>
      <c r="J23" s="14">
        <v>2.2000000000000002</v>
      </c>
      <c r="K23" s="14">
        <v>1.2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Y23" t="s">
        <v>18</v>
      </c>
      <c r="AB23" s="1">
        <f>(60-10)-(30-10)</f>
        <v>30</v>
      </c>
    </row>
    <row r="24" spans="2:28">
      <c r="AB24" s="1"/>
    </row>
    <row r="25" spans="2:28" ht="13.5" thickBot="1">
      <c r="B25" s="29">
        <v>4</v>
      </c>
      <c r="C25" s="8"/>
      <c r="D25" s="8"/>
      <c r="Y25" t="s">
        <v>19</v>
      </c>
      <c r="AB25" s="1">
        <f>(45-20)-(25-5)</f>
        <v>5</v>
      </c>
    </row>
    <row r="26" spans="2:28" ht="13.5" thickBot="1">
      <c r="B26" s="2">
        <v>4.0999999999999996</v>
      </c>
      <c r="C26" s="2" t="s">
        <v>2</v>
      </c>
      <c r="D26" s="2">
        <v>5</v>
      </c>
      <c r="F26" t="s">
        <v>2</v>
      </c>
      <c r="G26" s="17">
        <v>4.0999999999999996</v>
      </c>
      <c r="H26" s="11"/>
      <c r="I26" s="4"/>
      <c r="J26" s="4"/>
      <c r="K26" s="4"/>
      <c r="L26" s="4"/>
      <c r="M26" s="27">
        <v>3.3</v>
      </c>
      <c r="N26" s="28"/>
      <c r="O26" s="12">
        <v>1.3</v>
      </c>
      <c r="P26" s="26"/>
      <c r="Q26" s="13"/>
      <c r="R26" s="24">
        <v>2.2999999999999998</v>
      </c>
      <c r="S26" s="4"/>
      <c r="T26" s="4"/>
      <c r="U26" s="4"/>
      <c r="V26" s="4"/>
      <c r="W26" s="4"/>
      <c r="Y26" t="s">
        <v>20</v>
      </c>
      <c r="AB26" s="1">
        <f>(60-20)-(30-10)</f>
        <v>20</v>
      </c>
    </row>
    <row r="27" spans="2:28">
      <c r="B27" s="2">
        <v>4.2</v>
      </c>
      <c r="C27" s="2" t="s">
        <v>1</v>
      </c>
      <c r="D27" s="2">
        <v>10</v>
      </c>
      <c r="G27" s="14">
        <v>4.0999999999999996</v>
      </c>
      <c r="H27" s="14">
        <v>3.3</v>
      </c>
      <c r="I27" s="14">
        <v>1.3</v>
      </c>
      <c r="J27" s="31">
        <v>2.2999999999999998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Y27" t="s">
        <v>21</v>
      </c>
      <c r="AB27" s="1">
        <f>(55-20)-(30-10)</f>
        <v>15</v>
      </c>
    </row>
    <row r="28" spans="2:28">
      <c r="B28" s="2">
        <v>4.3</v>
      </c>
      <c r="C28" s="2" t="s">
        <v>0</v>
      </c>
      <c r="D28" s="2">
        <v>5</v>
      </c>
      <c r="AB28" s="1"/>
    </row>
    <row r="29" spans="2:28">
      <c r="B29" s="2">
        <v>4.4000000000000004</v>
      </c>
      <c r="C29" s="2" t="s">
        <v>0</v>
      </c>
      <c r="D29" s="2">
        <v>10</v>
      </c>
      <c r="Y29" t="s">
        <v>22</v>
      </c>
      <c r="AB29" s="1">
        <f>(60-30)-(30-10)</f>
        <v>10</v>
      </c>
    </row>
    <row r="30" spans="2:28">
      <c r="B30" s="9" t="s">
        <v>5</v>
      </c>
      <c r="D30" s="1">
        <f>SUM(D26:D29)</f>
        <v>30</v>
      </c>
      <c r="F30">
        <v>0</v>
      </c>
      <c r="G30">
        <v>5</v>
      </c>
      <c r="H30">
        <v>10</v>
      </c>
      <c r="I30">
        <v>15</v>
      </c>
      <c r="J30">
        <v>20</v>
      </c>
      <c r="K30">
        <v>25</v>
      </c>
      <c r="L30">
        <v>30</v>
      </c>
      <c r="M30">
        <v>35</v>
      </c>
      <c r="N30">
        <v>40</v>
      </c>
      <c r="O30">
        <v>45</v>
      </c>
      <c r="P30">
        <v>50</v>
      </c>
      <c r="Q30">
        <v>55</v>
      </c>
      <c r="R30">
        <v>60</v>
      </c>
      <c r="S30">
        <v>65</v>
      </c>
      <c r="T30">
        <v>70</v>
      </c>
      <c r="Y30" t="s">
        <v>23</v>
      </c>
      <c r="AB30" s="1">
        <f>(55-30)-(30-10)</f>
        <v>5</v>
      </c>
    </row>
    <row r="31" spans="2:28">
      <c r="B31" s="10" t="s">
        <v>6</v>
      </c>
      <c r="D31" s="1">
        <v>50</v>
      </c>
      <c r="AB31" s="1"/>
    </row>
    <row r="32" spans="2:28">
      <c r="Y32" t="s">
        <v>24</v>
      </c>
      <c r="AB32" s="1">
        <f>(55-40)-(30-15)</f>
        <v>0</v>
      </c>
    </row>
    <row r="33" spans="6:28">
      <c r="Y33" t="s">
        <v>25</v>
      </c>
      <c r="AB33" s="1">
        <f>(60-40)-(30-15)</f>
        <v>5</v>
      </c>
    </row>
    <row r="34" spans="6:28">
      <c r="G34" s="1" t="s">
        <v>8</v>
      </c>
      <c r="H34" s="1" t="s">
        <v>9</v>
      </c>
      <c r="I34" s="1" t="s">
        <v>10</v>
      </c>
      <c r="J34" s="1" t="s">
        <v>11</v>
      </c>
    </row>
    <row r="35" spans="6:28">
      <c r="F35" t="s">
        <v>3</v>
      </c>
      <c r="G35" s="6">
        <v>40</v>
      </c>
      <c r="H35" s="6">
        <v>55</v>
      </c>
      <c r="I35" s="5">
        <v>55</v>
      </c>
      <c r="J35" s="6">
        <v>35</v>
      </c>
      <c r="P35" t="s">
        <v>12</v>
      </c>
      <c r="R35">
        <f>3*55</f>
        <v>165</v>
      </c>
      <c r="T35" s="35">
        <f>R36/R35*100</f>
        <v>69.696969696969703</v>
      </c>
      <c r="U35" s="35"/>
      <c r="V35" t="s">
        <v>13</v>
      </c>
    </row>
    <row r="36" spans="6:28">
      <c r="R36">
        <v>115</v>
      </c>
      <c r="T36" s="34"/>
      <c r="U36" s="34"/>
    </row>
    <row r="37" spans="6:28">
      <c r="F37" t="s">
        <v>4</v>
      </c>
      <c r="G37" s="5">
        <v>60</v>
      </c>
      <c r="H37" s="5">
        <v>70</v>
      </c>
      <c r="I37" s="6">
        <v>40</v>
      </c>
      <c r="J37" s="6">
        <v>35</v>
      </c>
      <c r="P37" t="s">
        <v>26</v>
      </c>
      <c r="R37">
        <f>3*70</f>
        <v>210</v>
      </c>
      <c r="T37" s="35">
        <f>R38/R37*100</f>
        <v>54.761904761904766</v>
      </c>
      <c r="U37" s="35"/>
      <c r="V37" t="s">
        <v>13</v>
      </c>
    </row>
    <row r="38" spans="6:28">
      <c r="R38">
        <v>115</v>
      </c>
    </row>
  </sheetData>
  <mergeCells count="2">
    <mergeCell ref="T35:U35"/>
    <mergeCell ref="T37:U37"/>
  </mergeCells>
  <pageMargins left="0.24" right="0.33" top="0.51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Feladat</vt:lpstr>
      <vt:lpstr>Feladat megoldva</vt:lpstr>
      <vt:lpstr>Feladat!Nyomtatási_terület</vt:lpstr>
      <vt:lpstr>'Feladat megoldva'!Nyomtatási_terület</vt:lpstr>
    </vt:vector>
  </TitlesOfParts>
  <Company>BMF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Mikó Balázs</dc:creator>
  <cp:lastModifiedBy>MIKÓ BALÁZS</cp:lastModifiedBy>
  <cp:lastPrinted>2011-11-25T10:25:57Z</cp:lastPrinted>
  <dcterms:created xsi:type="dcterms:W3CDTF">2010-11-05T09:11:30Z</dcterms:created>
  <dcterms:modified xsi:type="dcterms:W3CDTF">2014-10-11T12:57:25Z</dcterms:modified>
</cp:coreProperties>
</file>